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pring 2017" sheetId="1" r:id="rId1"/>
  </sheets>
  <definedNames>
    <definedName name="_xlnm.Print_Area" localSheetId="0">'Spring 2017'!$A$1:$I$40</definedName>
  </definedNames>
  <calcPr calcId="124519"/>
</workbook>
</file>

<file path=xl/calcChain.xml><?xml version="1.0" encoding="utf-8"?>
<calcChain xmlns="http://schemas.openxmlformats.org/spreadsheetml/2006/main">
  <c r="H40" i="1"/>
  <c r="G40"/>
  <c r="D40"/>
  <c r="H39"/>
  <c r="G39"/>
  <c r="D39"/>
  <c r="H38"/>
  <c r="G38"/>
  <c r="D38"/>
  <c r="H37"/>
  <c r="G37"/>
  <c r="D37"/>
  <c r="H31"/>
  <c r="G31"/>
  <c r="D31"/>
  <c r="H30"/>
  <c r="G30"/>
  <c r="D30"/>
  <c r="H29"/>
  <c r="G29"/>
  <c r="D29"/>
  <c r="H28"/>
  <c r="G28"/>
  <c r="D28"/>
  <c r="H25"/>
  <c r="G25"/>
  <c r="D25"/>
  <c r="H24"/>
  <c r="G24"/>
  <c r="D24"/>
  <c r="H23"/>
  <c r="G23"/>
  <c r="D23"/>
  <c r="H20"/>
  <c r="G20"/>
  <c r="D20"/>
  <c r="H19"/>
  <c r="G19"/>
  <c r="D19"/>
  <c r="H18"/>
  <c r="G18"/>
  <c r="D18"/>
  <c r="H17"/>
  <c r="G17"/>
  <c r="D17"/>
  <c r="H16"/>
  <c r="G16"/>
  <c r="D16"/>
  <c r="D13"/>
  <c r="H12"/>
  <c r="G12"/>
  <c r="D12"/>
  <c r="H11"/>
  <c r="G11"/>
  <c r="D11"/>
  <c r="H10"/>
  <c r="G10"/>
  <c r="D10"/>
  <c r="H9"/>
  <c r="G9"/>
  <c r="D9"/>
  <c r="H8"/>
  <c r="G8"/>
  <c r="D8"/>
  <c r="J7"/>
  <c r="H7"/>
  <c r="G7"/>
  <c r="D7"/>
  <c r="J6"/>
  <c r="H6"/>
  <c r="G6"/>
  <c r="D6"/>
</calcChain>
</file>

<file path=xl/sharedStrings.xml><?xml version="1.0" encoding="utf-8"?>
<sst xmlns="http://schemas.openxmlformats.org/spreadsheetml/2006/main" count="93" uniqueCount="53">
  <si>
    <t>PAF-KIET Fee Structure</t>
  </si>
  <si>
    <t>Degree Program</t>
  </si>
  <si>
    <t>Total Cr Hr</t>
  </si>
  <si>
    <t>Tuition Fee 
(Per Cr Hr)</t>
  </si>
  <si>
    <t>Tuition Fee 
(3 Cr Hr course)</t>
  </si>
  <si>
    <t>Admission Fee (one time only)</t>
  </si>
  <si>
    <t>Security Deposit (refundable)</t>
  </si>
  <si>
    <t>Regular Semester Fee (15 Cr Hr)</t>
  </si>
  <si>
    <t>Summer Semester Fee 
(6 Cr Hr)</t>
  </si>
  <si>
    <t>College of Management Sciences</t>
  </si>
  <si>
    <t>An estimated 10% raise in tuition fee is expected according to inflation rate annually</t>
  </si>
  <si>
    <t xml:space="preserve">BBA / BS - Accounting &amp; Finance </t>
  </si>
  <si>
    <t>17000</t>
  </si>
  <si>
    <t>7000</t>
  </si>
  <si>
    <t>BBA / BS - Aviation Management</t>
  </si>
  <si>
    <t>MBA - Regular</t>
  </si>
  <si>
    <t>MBA - Weekend</t>
  </si>
  <si>
    <t>MBA - Executive</t>
  </si>
  <si>
    <t>MBA - for non business 4yrs degree holders</t>
  </si>
  <si>
    <t>66</t>
  </si>
  <si>
    <t>MBA - for BBA 4yrs degree holders</t>
  </si>
  <si>
    <t>33</t>
  </si>
  <si>
    <t>PGD-Aviation Management</t>
  </si>
  <si>
    <t>College of Computing &amp; Information Sciences</t>
  </si>
  <si>
    <t>BSCS</t>
  </si>
  <si>
    <t>4250</t>
  </si>
  <si>
    <t>BS - ERP</t>
  </si>
  <si>
    <t xml:space="preserve">MCS </t>
  </si>
  <si>
    <t>72</t>
  </si>
  <si>
    <t>MSc - ERP</t>
  </si>
  <si>
    <t>4000</t>
  </si>
  <si>
    <t>PGD - ERP</t>
  </si>
  <si>
    <t>36</t>
  </si>
  <si>
    <t>College of Engineering</t>
  </si>
  <si>
    <t xml:space="preserve">BE - Electrical </t>
  </si>
  <si>
    <t>BE - Avionics</t>
  </si>
  <si>
    <t>BE - Mechatronics</t>
  </si>
  <si>
    <t>College of Media &amp; Arts</t>
  </si>
  <si>
    <t>BCA</t>
  </si>
  <si>
    <t>BS - TV &amp; FILM</t>
  </si>
  <si>
    <t>BFA</t>
  </si>
  <si>
    <t>MCA</t>
  </si>
  <si>
    <t>90</t>
  </si>
  <si>
    <t>Graduate School of Science and Engineering</t>
  </si>
  <si>
    <t>Tuition Fee (Per Cr Hr)</t>
  </si>
  <si>
    <t>First Semester  Fee (9 Cr Hr)</t>
  </si>
  <si>
    <t>Summer Semester Fee (6 Cr Hr)</t>
  </si>
  <si>
    <t>MS (MS)</t>
  </si>
  <si>
    <t>MS (CS)</t>
  </si>
  <si>
    <t>30</t>
  </si>
  <si>
    <t>MS (Electronics Engineering)</t>
  </si>
  <si>
    <t>PhD- MS / CS / EE</t>
  </si>
  <si>
    <t>48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</si>
</sst>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7">
    <font>
      <sz val="11"/>
      <color theme="1"/>
      <name val="Calibri"/>
      <family val="2"/>
      <scheme val="minor"/>
    </font>
    <font>
      <b/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2"/>
      <name val="Arial Black"/>
      <family val="2"/>
    </font>
    <font>
      <b/>
      <sz val="12"/>
      <color rgb="FF333333"/>
      <name val="Verdana"/>
      <family val="2"/>
    </font>
    <font>
      <sz val="10"/>
      <color theme="1"/>
      <name val="Verdana"/>
      <family val="2"/>
    </font>
    <font>
      <sz val="12"/>
      <color rgb="FF33333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textRotation="90" wrapText="1"/>
    </xf>
    <xf numFmtId="164" fontId="3" fillId="3" borderId="16" xfId="0" applyNumberFormat="1" applyFont="1" applyFill="1" applyBorder="1" applyAlignment="1">
      <alignment horizontal="left" vertical="center" wrapText="1"/>
    </xf>
    <xf numFmtId="1" fontId="3" fillId="3" borderId="17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3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64" fontId="3" fillId="3" borderId="21" xfId="0" applyNumberFormat="1" applyFont="1" applyFill="1" applyBorder="1" applyAlignment="1">
      <alignment horizontal="left" vertical="center" wrapText="1"/>
    </xf>
    <xf numFmtId="0" fontId="3" fillId="3" borderId="22" xfId="0" applyNumberFormat="1" applyFont="1" applyFill="1" applyBorder="1" applyAlignment="1">
      <alignment horizontal="center" vertical="center" wrapText="1"/>
    </xf>
    <xf numFmtId="1" fontId="3" fillId="3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topLeftCell="A4" zoomScale="70" zoomScaleNormal="75" zoomScaleSheetLayoutView="70" workbookViewId="0">
      <selection activeCell="D13" sqref="D13"/>
    </sheetView>
  </sheetViews>
  <sheetFormatPr defaultRowHeight="15.75"/>
  <cols>
    <col min="1" max="1" width="57.5703125" style="4" bestFit="1" customWidth="1"/>
    <col min="2" max="2" width="8.85546875" style="32" customWidth="1"/>
    <col min="3" max="4" width="21.7109375" style="33" customWidth="1"/>
    <col min="5" max="5" width="21.7109375" style="32" customWidth="1"/>
    <col min="6" max="6" width="23.140625" style="32" customWidth="1"/>
    <col min="7" max="8" width="21.7109375" style="32" customWidth="1"/>
    <col min="9" max="9" width="3.5703125" style="4" customWidth="1"/>
    <col min="10" max="16384" width="9.140625" style="4"/>
  </cols>
  <sheetData>
    <row r="1" spans="1:10" ht="24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10" ht="20.100000000000001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10" ht="59.25" customHeight="1">
      <c r="A3" s="8"/>
      <c r="B3" s="9"/>
      <c r="C3" s="9"/>
      <c r="D3" s="9"/>
      <c r="E3" s="9"/>
      <c r="F3" s="9"/>
      <c r="G3" s="9"/>
      <c r="H3" s="10"/>
    </row>
    <row r="4" spans="1:10" ht="4.5" customHeight="1">
      <c r="A4" s="11"/>
      <c r="B4" s="12"/>
      <c r="C4" s="12"/>
      <c r="D4" s="12"/>
      <c r="E4" s="12"/>
      <c r="F4" s="12"/>
      <c r="G4" s="12"/>
      <c r="H4" s="13"/>
    </row>
    <row r="5" spans="1:10" ht="21.95" customHeight="1">
      <c r="A5" s="14" t="s">
        <v>9</v>
      </c>
      <c r="B5" s="15"/>
      <c r="C5" s="15"/>
      <c r="D5" s="15"/>
      <c r="E5" s="15"/>
      <c r="F5" s="15"/>
      <c r="G5" s="15"/>
      <c r="H5" s="16"/>
      <c r="I5" s="17" t="s">
        <v>10</v>
      </c>
    </row>
    <row r="6" spans="1:10" ht="24.95" customHeight="1">
      <c r="A6" s="18" t="s">
        <v>11</v>
      </c>
      <c r="B6" s="19">
        <v>129</v>
      </c>
      <c r="C6" s="19">
        <v>3550</v>
      </c>
      <c r="D6" s="19">
        <f>C6*3</f>
        <v>10650</v>
      </c>
      <c r="E6" s="20" t="s">
        <v>12</v>
      </c>
      <c r="F6" s="20" t="s">
        <v>13</v>
      </c>
      <c r="G6" s="19">
        <f t="shared" ref="G6:G13" si="0">15*C6</f>
        <v>53250</v>
      </c>
      <c r="H6" s="21">
        <f t="shared" ref="H6:H13" si="1">6*C6</f>
        <v>21300</v>
      </c>
      <c r="I6" s="17"/>
      <c r="J6" s="4">
        <f>3550*15</f>
        <v>53250</v>
      </c>
    </row>
    <row r="7" spans="1:10" ht="24.95" customHeight="1">
      <c r="A7" s="18" t="s">
        <v>14</v>
      </c>
      <c r="B7" s="19">
        <v>129</v>
      </c>
      <c r="C7" s="19">
        <v>3550</v>
      </c>
      <c r="D7" s="19">
        <f>C7*3</f>
        <v>10650</v>
      </c>
      <c r="E7" s="20" t="s">
        <v>12</v>
      </c>
      <c r="F7" s="20" t="s">
        <v>13</v>
      </c>
      <c r="G7" s="19">
        <f t="shared" si="0"/>
        <v>53250</v>
      </c>
      <c r="H7" s="21">
        <f t="shared" si="1"/>
        <v>21300</v>
      </c>
      <c r="I7" s="17"/>
      <c r="J7" s="4">
        <f>3550*6</f>
        <v>21300</v>
      </c>
    </row>
    <row r="8" spans="1:10" ht="24.95" customHeight="1">
      <c r="A8" s="18" t="s">
        <v>15</v>
      </c>
      <c r="B8" s="19">
        <v>96</v>
      </c>
      <c r="C8" s="19">
        <v>3550</v>
      </c>
      <c r="D8" s="19">
        <f t="shared" ref="D8:D13" si="2">C8*3</f>
        <v>10650</v>
      </c>
      <c r="E8" s="20" t="s">
        <v>12</v>
      </c>
      <c r="F8" s="20" t="s">
        <v>13</v>
      </c>
      <c r="G8" s="19">
        <f t="shared" si="0"/>
        <v>53250</v>
      </c>
      <c r="H8" s="21">
        <f t="shared" si="1"/>
        <v>21300</v>
      </c>
      <c r="I8" s="17"/>
    </row>
    <row r="9" spans="1:10" ht="24.95" customHeight="1">
      <c r="A9" s="18" t="s">
        <v>16</v>
      </c>
      <c r="B9" s="19">
        <v>96</v>
      </c>
      <c r="C9" s="19">
        <v>3550</v>
      </c>
      <c r="D9" s="19">
        <f t="shared" si="2"/>
        <v>10650</v>
      </c>
      <c r="E9" s="20" t="s">
        <v>12</v>
      </c>
      <c r="F9" s="20" t="s">
        <v>13</v>
      </c>
      <c r="G9" s="19">
        <f t="shared" si="0"/>
        <v>53250</v>
      </c>
      <c r="H9" s="21">
        <f t="shared" si="1"/>
        <v>21300</v>
      </c>
      <c r="I9" s="17"/>
    </row>
    <row r="10" spans="1:10" ht="24.95" customHeight="1">
      <c r="A10" s="18" t="s">
        <v>17</v>
      </c>
      <c r="B10" s="22">
        <v>66</v>
      </c>
      <c r="C10" s="19">
        <v>3550</v>
      </c>
      <c r="D10" s="19">
        <f t="shared" si="2"/>
        <v>10650</v>
      </c>
      <c r="E10" s="20" t="s">
        <v>12</v>
      </c>
      <c r="F10" s="20" t="s">
        <v>13</v>
      </c>
      <c r="G10" s="19">
        <f t="shared" si="0"/>
        <v>53250</v>
      </c>
      <c r="H10" s="21">
        <f t="shared" si="1"/>
        <v>21300</v>
      </c>
      <c r="I10" s="17"/>
    </row>
    <row r="11" spans="1:10" ht="24.75" customHeight="1">
      <c r="A11" s="18" t="s">
        <v>18</v>
      </c>
      <c r="B11" s="23" t="s">
        <v>19</v>
      </c>
      <c r="C11" s="19">
        <v>3550</v>
      </c>
      <c r="D11" s="19">
        <f t="shared" si="2"/>
        <v>10650</v>
      </c>
      <c r="E11" s="20" t="s">
        <v>12</v>
      </c>
      <c r="F11" s="20" t="s">
        <v>13</v>
      </c>
      <c r="G11" s="19">
        <f t="shared" si="0"/>
        <v>53250</v>
      </c>
      <c r="H11" s="21">
        <f t="shared" si="1"/>
        <v>21300</v>
      </c>
      <c r="I11" s="17"/>
    </row>
    <row r="12" spans="1:10" ht="24.75" customHeight="1">
      <c r="A12" s="18" t="s">
        <v>20</v>
      </c>
      <c r="B12" s="23" t="s">
        <v>21</v>
      </c>
      <c r="C12" s="19">
        <v>3550</v>
      </c>
      <c r="D12" s="19">
        <f>C12*3</f>
        <v>10650</v>
      </c>
      <c r="E12" s="20" t="s">
        <v>12</v>
      </c>
      <c r="F12" s="20" t="s">
        <v>13</v>
      </c>
      <c r="G12" s="19">
        <f>15*C12</f>
        <v>53250</v>
      </c>
      <c r="H12" s="21">
        <f>6*C12</f>
        <v>21300</v>
      </c>
      <c r="I12" s="17"/>
    </row>
    <row r="13" spans="1:10" ht="24.95" customHeight="1">
      <c r="A13" s="18" t="s">
        <v>22</v>
      </c>
      <c r="B13" s="19">
        <v>36</v>
      </c>
      <c r="C13" s="19">
        <v>3550</v>
      </c>
      <c r="D13" s="19">
        <f t="shared" ref="D13:H13" si="3">C13*3</f>
        <v>10650</v>
      </c>
      <c r="E13" s="19">
        <v>17000</v>
      </c>
      <c r="F13" s="19">
        <v>7000</v>
      </c>
      <c r="G13" s="19">
        <v>53250</v>
      </c>
      <c r="H13" s="19">
        <v>21300</v>
      </c>
      <c r="I13" s="17"/>
    </row>
    <row r="14" spans="1:10" ht="4.5" customHeight="1">
      <c r="A14" s="24"/>
      <c r="B14" s="25"/>
      <c r="C14" s="26"/>
      <c r="D14" s="26"/>
      <c r="E14" s="27"/>
      <c r="F14" s="27"/>
      <c r="G14" s="27"/>
      <c r="H14" s="28"/>
      <c r="I14" s="17"/>
    </row>
    <row r="15" spans="1:10" ht="21.95" customHeight="1">
      <c r="A15" s="29" t="s">
        <v>23</v>
      </c>
      <c r="B15" s="15"/>
      <c r="C15" s="15"/>
      <c r="D15" s="15"/>
      <c r="E15" s="15"/>
      <c r="F15" s="15"/>
      <c r="G15" s="15"/>
      <c r="H15" s="16"/>
      <c r="I15" s="17"/>
    </row>
    <row r="16" spans="1:10" ht="24.95" customHeight="1">
      <c r="A16" s="18" t="s">
        <v>24</v>
      </c>
      <c r="B16" s="22">
        <v>131</v>
      </c>
      <c r="C16" s="20" t="s">
        <v>25</v>
      </c>
      <c r="D16" s="19">
        <f t="shared" ref="D16:D20" si="4">C16*3</f>
        <v>12750</v>
      </c>
      <c r="E16" s="20" t="s">
        <v>12</v>
      </c>
      <c r="F16" s="20" t="s">
        <v>13</v>
      </c>
      <c r="G16" s="19">
        <f>15*C16</f>
        <v>63750</v>
      </c>
      <c r="H16" s="21">
        <f>6*C16</f>
        <v>25500</v>
      </c>
      <c r="I16" s="17"/>
    </row>
    <row r="17" spans="1:16" ht="24.95" customHeight="1">
      <c r="A17" s="18" t="s">
        <v>26</v>
      </c>
      <c r="B17" s="22">
        <v>125</v>
      </c>
      <c r="C17" s="22">
        <v>4000</v>
      </c>
      <c r="D17" s="19">
        <f t="shared" si="4"/>
        <v>12000</v>
      </c>
      <c r="E17" s="20" t="s">
        <v>12</v>
      </c>
      <c r="F17" s="20" t="s">
        <v>13</v>
      </c>
      <c r="G17" s="19">
        <f>15*C17</f>
        <v>60000</v>
      </c>
      <c r="H17" s="21">
        <f>6*C17</f>
        <v>24000</v>
      </c>
      <c r="I17" s="17"/>
    </row>
    <row r="18" spans="1:16" ht="24.95" customHeight="1">
      <c r="A18" s="18" t="s">
        <v>27</v>
      </c>
      <c r="B18" s="22" t="s">
        <v>28</v>
      </c>
      <c r="C18" s="22">
        <v>4000</v>
      </c>
      <c r="D18" s="19">
        <f t="shared" si="4"/>
        <v>12000</v>
      </c>
      <c r="E18" s="20" t="s">
        <v>12</v>
      </c>
      <c r="F18" s="20" t="s">
        <v>13</v>
      </c>
      <c r="G18" s="19">
        <f>15*C18</f>
        <v>60000</v>
      </c>
      <c r="H18" s="21">
        <f>6*C18</f>
        <v>24000</v>
      </c>
      <c r="I18" s="17"/>
    </row>
    <row r="19" spans="1:16" ht="24.95" customHeight="1">
      <c r="A19" s="18" t="s">
        <v>29</v>
      </c>
      <c r="B19" s="22">
        <v>72</v>
      </c>
      <c r="C19" s="20" t="s">
        <v>30</v>
      </c>
      <c r="D19" s="19">
        <f t="shared" si="4"/>
        <v>12000</v>
      </c>
      <c r="E19" s="20" t="s">
        <v>12</v>
      </c>
      <c r="F19" s="20" t="s">
        <v>13</v>
      </c>
      <c r="G19" s="19">
        <f>15*C19</f>
        <v>60000</v>
      </c>
      <c r="H19" s="21">
        <f>6*C19</f>
        <v>24000</v>
      </c>
      <c r="I19" s="17"/>
    </row>
    <row r="20" spans="1:16" ht="24.95" customHeight="1">
      <c r="A20" s="18" t="s">
        <v>31</v>
      </c>
      <c r="B20" s="22" t="s">
        <v>32</v>
      </c>
      <c r="C20" s="20" t="s">
        <v>30</v>
      </c>
      <c r="D20" s="19">
        <f t="shared" si="4"/>
        <v>12000</v>
      </c>
      <c r="E20" s="20" t="s">
        <v>12</v>
      </c>
      <c r="F20" s="20" t="s">
        <v>13</v>
      </c>
      <c r="G20" s="19">
        <f>15*C20</f>
        <v>60000</v>
      </c>
      <c r="H20" s="21">
        <f>6*C20</f>
        <v>24000</v>
      </c>
      <c r="I20" s="17"/>
    </row>
    <row r="21" spans="1:16" ht="4.5" customHeight="1">
      <c r="A21" s="24"/>
      <c r="B21" s="25"/>
      <c r="C21" s="26"/>
      <c r="D21" s="26"/>
      <c r="E21" s="27"/>
      <c r="F21" s="27"/>
      <c r="G21" s="27"/>
      <c r="H21" s="28"/>
      <c r="I21" s="17"/>
    </row>
    <row r="22" spans="1:16" ht="21.95" customHeight="1">
      <c r="A22" s="29" t="s">
        <v>33</v>
      </c>
      <c r="B22" s="15"/>
      <c r="C22" s="15"/>
      <c r="D22" s="15"/>
      <c r="E22" s="15"/>
      <c r="F22" s="15"/>
      <c r="G22" s="15"/>
      <c r="H22" s="16"/>
      <c r="I22" s="17"/>
    </row>
    <row r="23" spans="1:16" ht="24.75" customHeight="1">
      <c r="A23" s="18" t="s">
        <v>34</v>
      </c>
      <c r="B23" s="22">
        <v>143</v>
      </c>
      <c r="C23" s="19">
        <v>4950</v>
      </c>
      <c r="D23" s="19">
        <f t="shared" ref="D23:D25" si="5">C23*3</f>
        <v>14850</v>
      </c>
      <c r="E23" s="20" t="s">
        <v>12</v>
      </c>
      <c r="F23" s="20" t="s">
        <v>13</v>
      </c>
      <c r="G23" s="19">
        <f>15*C23</f>
        <v>74250</v>
      </c>
      <c r="H23" s="21">
        <f>6*C23</f>
        <v>29700</v>
      </c>
      <c r="I23" s="17"/>
    </row>
    <row r="24" spans="1:16" ht="24.75" customHeight="1">
      <c r="A24" s="18" t="s">
        <v>35</v>
      </c>
      <c r="B24" s="22">
        <v>143</v>
      </c>
      <c r="C24" s="19">
        <v>4950</v>
      </c>
      <c r="D24" s="19">
        <f t="shared" si="5"/>
        <v>14850</v>
      </c>
      <c r="E24" s="20" t="s">
        <v>12</v>
      </c>
      <c r="F24" s="20" t="s">
        <v>13</v>
      </c>
      <c r="G24" s="19">
        <f>15*C24</f>
        <v>74250</v>
      </c>
      <c r="H24" s="21">
        <f>6*C24</f>
        <v>29700</v>
      </c>
      <c r="I24" s="17"/>
      <c r="J24" s="30"/>
      <c r="K24" s="30"/>
      <c r="L24" s="30"/>
      <c r="M24" s="30"/>
      <c r="N24" s="30"/>
      <c r="O24" s="30"/>
      <c r="P24" s="30"/>
    </row>
    <row r="25" spans="1:16" ht="24.75" customHeight="1">
      <c r="A25" s="18" t="s">
        <v>36</v>
      </c>
      <c r="B25" s="22">
        <v>143</v>
      </c>
      <c r="C25" s="19">
        <v>4950</v>
      </c>
      <c r="D25" s="19">
        <f t="shared" si="5"/>
        <v>14850</v>
      </c>
      <c r="E25" s="20" t="s">
        <v>12</v>
      </c>
      <c r="F25" s="20" t="s">
        <v>13</v>
      </c>
      <c r="G25" s="19">
        <f>15*C25</f>
        <v>74250</v>
      </c>
      <c r="H25" s="21">
        <f>6*C25</f>
        <v>29700</v>
      </c>
      <c r="I25" s="17"/>
    </row>
    <row r="26" spans="1:16" ht="4.5" customHeight="1">
      <c r="A26" s="24"/>
      <c r="B26" s="25"/>
      <c r="C26" s="26"/>
      <c r="D26" s="26"/>
      <c r="E26" s="27"/>
      <c r="F26" s="27"/>
      <c r="G26" s="27"/>
      <c r="H26" s="28"/>
      <c r="I26" s="17"/>
    </row>
    <row r="27" spans="1:16" ht="21.95" customHeight="1">
      <c r="A27" s="29" t="s">
        <v>37</v>
      </c>
      <c r="B27" s="15"/>
      <c r="C27" s="15"/>
      <c r="D27" s="15"/>
      <c r="E27" s="15"/>
      <c r="F27" s="15"/>
      <c r="G27" s="15"/>
      <c r="H27" s="16"/>
      <c r="I27" s="17"/>
    </row>
    <row r="28" spans="1:16" ht="24.95" customHeight="1">
      <c r="A28" s="18" t="s">
        <v>38</v>
      </c>
      <c r="B28" s="22">
        <v>135</v>
      </c>
      <c r="C28" s="19">
        <v>5300</v>
      </c>
      <c r="D28" s="19">
        <f t="shared" ref="D28:D31" si="6">C28*3</f>
        <v>15900</v>
      </c>
      <c r="E28" s="20" t="s">
        <v>12</v>
      </c>
      <c r="F28" s="20" t="s">
        <v>13</v>
      </c>
      <c r="G28" s="19">
        <f>15*C28</f>
        <v>79500</v>
      </c>
      <c r="H28" s="21">
        <f>6*C28</f>
        <v>31800</v>
      </c>
      <c r="I28" s="17"/>
    </row>
    <row r="29" spans="1:16" ht="24.95" customHeight="1">
      <c r="A29" s="18" t="s">
        <v>39</v>
      </c>
      <c r="B29" s="22">
        <v>135</v>
      </c>
      <c r="C29" s="19">
        <v>5300</v>
      </c>
      <c r="D29" s="19">
        <f t="shared" si="6"/>
        <v>15900</v>
      </c>
      <c r="E29" s="20" t="s">
        <v>12</v>
      </c>
      <c r="F29" s="20" t="s">
        <v>13</v>
      </c>
      <c r="G29" s="19">
        <f>15*C29</f>
        <v>79500</v>
      </c>
      <c r="H29" s="21">
        <f>6*C29</f>
        <v>31800</v>
      </c>
      <c r="I29" s="17"/>
    </row>
    <row r="30" spans="1:16" ht="24.95" customHeight="1">
      <c r="A30" s="18" t="s">
        <v>40</v>
      </c>
      <c r="B30" s="22">
        <v>135</v>
      </c>
      <c r="C30" s="19">
        <v>5300</v>
      </c>
      <c r="D30" s="19">
        <f t="shared" si="6"/>
        <v>15900</v>
      </c>
      <c r="E30" s="20" t="s">
        <v>12</v>
      </c>
      <c r="F30" s="20" t="s">
        <v>13</v>
      </c>
      <c r="G30" s="19">
        <f>15*C30</f>
        <v>79500</v>
      </c>
      <c r="H30" s="21">
        <f>6*C30</f>
        <v>31800</v>
      </c>
      <c r="I30" s="17"/>
    </row>
    <row r="31" spans="1:16" ht="24.95" customHeight="1">
      <c r="A31" s="18" t="s">
        <v>41</v>
      </c>
      <c r="B31" s="22" t="s">
        <v>42</v>
      </c>
      <c r="C31" s="19">
        <v>4250</v>
      </c>
      <c r="D31" s="19">
        <f t="shared" si="6"/>
        <v>12750</v>
      </c>
      <c r="E31" s="19">
        <v>17000</v>
      </c>
      <c r="F31" s="19">
        <v>7000</v>
      </c>
      <c r="G31" s="19">
        <f>15*C31</f>
        <v>63750</v>
      </c>
      <c r="H31" s="21">
        <f>6*C31</f>
        <v>25500</v>
      </c>
      <c r="I31" s="17"/>
    </row>
    <row r="32" spans="1:16" ht="4.5" customHeight="1">
      <c r="A32" s="24"/>
      <c r="B32" s="25"/>
      <c r="C32" s="26"/>
      <c r="D32" s="26"/>
      <c r="E32" s="27"/>
      <c r="F32" s="27"/>
      <c r="G32" s="27"/>
      <c r="H32" s="28"/>
      <c r="I32" s="17"/>
    </row>
    <row r="33" spans="1:16" ht="21.95" customHeight="1">
      <c r="A33" s="29" t="s">
        <v>43</v>
      </c>
      <c r="B33" s="15"/>
      <c r="C33" s="15"/>
      <c r="D33" s="15"/>
      <c r="E33" s="15"/>
      <c r="F33" s="15"/>
      <c r="G33" s="15"/>
      <c r="H33" s="16"/>
      <c r="I33" s="17"/>
    </row>
    <row r="34" spans="1:16" ht="5.25" customHeight="1">
      <c r="A34" s="31"/>
      <c r="H34" s="34"/>
      <c r="I34" s="17"/>
    </row>
    <row r="35" spans="1:16" ht="15" customHeight="1">
      <c r="A35" s="5" t="s">
        <v>1</v>
      </c>
      <c r="B35" s="6" t="s">
        <v>2</v>
      </c>
      <c r="C35" s="6" t="s">
        <v>44</v>
      </c>
      <c r="D35" s="6" t="s">
        <v>4</v>
      </c>
      <c r="E35" s="6" t="s">
        <v>5</v>
      </c>
      <c r="F35" s="6" t="s">
        <v>6</v>
      </c>
      <c r="G35" s="6" t="s">
        <v>45</v>
      </c>
      <c r="H35" s="7" t="s">
        <v>46</v>
      </c>
      <c r="I35" s="17"/>
    </row>
    <row r="36" spans="1:16" ht="42.75" customHeight="1">
      <c r="A36" s="8"/>
      <c r="B36" s="9"/>
      <c r="C36" s="9"/>
      <c r="D36" s="9"/>
      <c r="E36" s="9"/>
      <c r="F36" s="9"/>
      <c r="G36" s="9"/>
      <c r="H36" s="10"/>
      <c r="I36" s="17"/>
    </row>
    <row r="37" spans="1:16" ht="24.95" customHeight="1">
      <c r="A37" s="18" t="s">
        <v>47</v>
      </c>
      <c r="B37" s="22">
        <v>33</v>
      </c>
      <c r="C37" s="19">
        <v>4250</v>
      </c>
      <c r="D37" s="19">
        <f t="shared" ref="D37:D40" si="7">C37*3</f>
        <v>12750</v>
      </c>
      <c r="E37" s="19">
        <v>17000</v>
      </c>
      <c r="F37" s="19">
        <v>7000</v>
      </c>
      <c r="G37" s="19">
        <f>15*C37</f>
        <v>63750</v>
      </c>
      <c r="H37" s="21">
        <f>6*C37</f>
        <v>25500</v>
      </c>
      <c r="I37" s="17"/>
    </row>
    <row r="38" spans="1:16" ht="24.95" customHeight="1">
      <c r="A38" s="18" t="s">
        <v>48</v>
      </c>
      <c r="B38" s="22" t="s">
        <v>49</v>
      </c>
      <c r="C38" s="19">
        <v>4250</v>
      </c>
      <c r="D38" s="19">
        <f t="shared" si="7"/>
        <v>12750</v>
      </c>
      <c r="E38" s="19">
        <v>17000</v>
      </c>
      <c r="F38" s="19">
        <v>7000</v>
      </c>
      <c r="G38" s="19">
        <f>15*C38</f>
        <v>63750</v>
      </c>
      <c r="H38" s="21">
        <f>6*C38</f>
        <v>25500</v>
      </c>
      <c r="I38" s="17"/>
    </row>
    <row r="39" spans="1:16" ht="24.95" customHeight="1">
      <c r="A39" s="18" t="s">
        <v>50</v>
      </c>
      <c r="B39" s="22">
        <v>30</v>
      </c>
      <c r="C39" s="19">
        <v>4250</v>
      </c>
      <c r="D39" s="19">
        <f t="shared" si="7"/>
        <v>12750</v>
      </c>
      <c r="E39" s="19">
        <v>17000</v>
      </c>
      <c r="F39" s="19">
        <v>7000</v>
      </c>
      <c r="G39" s="19">
        <f>15*C39</f>
        <v>63750</v>
      </c>
      <c r="H39" s="21">
        <f>6*C39</f>
        <v>25500</v>
      </c>
      <c r="I39" s="17"/>
    </row>
    <row r="40" spans="1:16" ht="24.95" customHeight="1" thickBot="1">
      <c r="A40" s="35" t="s">
        <v>51</v>
      </c>
      <c r="B40" s="36" t="s">
        <v>52</v>
      </c>
      <c r="C40" s="37">
        <v>4250</v>
      </c>
      <c r="D40" s="37">
        <f t="shared" si="7"/>
        <v>12750</v>
      </c>
      <c r="E40" s="37">
        <v>17000</v>
      </c>
      <c r="F40" s="37">
        <v>7000</v>
      </c>
      <c r="G40" s="19">
        <f>15*C40</f>
        <v>63750</v>
      </c>
      <c r="H40" s="21">
        <f>6*C40</f>
        <v>25500</v>
      </c>
      <c r="I40" s="17"/>
      <c r="J40" s="38"/>
      <c r="K40" s="38"/>
      <c r="L40" s="38"/>
      <c r="M40" s="38"/>
      <c r="N40" s="38"/>
      <c r="O40" s="38"/>
      <c r="P40" s="38"/>
    </row>
    <row r="41" spans="1:16" ht="11.25" customHeight="1"/>
  </sheetData>
  <mergeCells count="24">
    <mergeCell ref="D35:D36"/>
    <mergeCell ref="E35:E36"/>
    <mergeCell ref="F35:F36"/>
    <mergeCell ref="G35:G36"/>
    <mergeCell ref="H35:H36"/>
    <mergeCell ref="A4:H4"/>
    <mergeCell ref="A5:H5"/>
    <mergeCell ref="I5:I40"/>
    <mergeCell ref="A15:H15"/>
    <mergeCell ref="A22:H22"/>
    <mergeCell ref="A27:H27"/>
    <mergeCell ref="A33:H33"/>
    <mergeCell ref="A35:A36"/>
    <mergeCell ref="B35:B36"/>
    <mergeCell ref="C35:C36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25" right="0.25" top="0.21" bottom="0" header="0.16" footer="0.21"/>
  <pageSetup scale="66" orientation="landscape" verticalDpi="0" r:id="rId1"/>
  <headerFooter>
    <oddFooter xml:space="preserve"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 2017</vt:lpstr>
      <vt:lpstr>'Spring 2017'!Print_Area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shahid</dc:creator>
  <cp:lastModifiedBy>shahid</cp:lastModifiedBy>
  <dcterms:created xsi:type="dcterms:W3CDTF">2016-11-16T04:58:00Z</dcterms:created>
  <dcterms:modified xsi:type="dcterms:W3CDTF">2016-11-16T04:58:59Z</dcterms:modified>
</cp:coreProperties>
</file>